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codeName="TämäTyökirja" defaultThemeVersion="124226"/>
  <xr:revisionPtr revIDLastSave="0" documentId="13_ncr:1_{E1C2BAF2-D5F7-4DC0-875A-0C450C2D58F2}" xr6:coauthVersionLast="47" xr6:coauthVersionMax="47" xr10:uidLastSave="{00000000-0000-0000-0000-000000000000}"/>
  <bookViews>
    <workbookView xWindow="25470" yWindow="2280" windowWidth="20445" windowHeight="14010" xr2:uid="{00000000-000D-0000-FFFF-FFFF00000000}"/>
  </bookViews>
  <sheets>
    <sheet name="2020" sheetId="6" r:id="rId1"/>
  </sheets>
  <definedNames>
    <definedName name="_xlnm.Print_Area" localSheetId="0">'2020'!$A$1:$J$40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0" i="6" l="1"/>
  <c r="J29" i="6"/>
  <c r="J21" i="6"/>
  <c r="J20" i="6"/>
  <c r="J17" i="6"/>
  <c r="J16" i="6"/>
  <c r="J13" i="6"/>
  <c r="J11" i="6"/>
  <c r="J10" i="6"/>
  <c r="J7" i="6"/>
  <c r="J6" i="6"/>
  <c r="J5" i="6"/>
</calcChain>
</file>

<file path=xl/sharedStrings.xml><?xml version="1.0" encoding="utf-8"?>
<sst xmlns="http://schemas.openxmlformats.org/spreadsheetml/2006/main" count="57" uniqueCount="42">
  <si>
    <r>
      <rPr>
        <b/>
        <sz val="10"/>
        <color rgb="FF000000"/>
        <rFont val="Arial"/>
        <family val="2"/>
      </rPr>
      <t>Arbetspensionsanstalternas nyckeltal år 2020</t>
    </r>
  </si>
  <si>
    <r>
      <rPr>
        <sz val="10"/>
        <color rgb="FF000000"/>
        <rFont val="Arial"/>
        <family val="2"/>
      </rPr>
      <t>Bolag (ArPL, FöPL)</t>
    </r>
  </si>
  <si>
    <r>
      <rPr>
        <sz val="10"/>
        <color rgb="FF000000"/>
        <rFont val="Arial"/>
        <family val="2"/>
      </rPr>
      <t>Stiftelser (ArPL)</t>
    </r>
  </si>
  <si>
    <r>
      <rPr>
        <sz val="10"/>
        <color rgb="FF000000"/>
        <rFont val="Arial"/>
        <family val="2"/>
      </rPr>
      <t>Kassor (ArPL, FöPL)</t>
    </r>
  </si>
  <si>
    <r>
      <rPr>
        <sz val="10"/>
        <color rgb="FF000000"/>
        <rFont val="Arial"/>
        <family val="2"/>
      </rPr>
      <t>SPK (SjPL)</t>
    </r>
  </si>
  <si>
    <r>
      <rPr>
        <sz val="10"/>
        <color rgb="FF000000"/>
        <rFont val="Arial"/>
        <family val="2"/>
      </rPr>
      <t>LPA (LFöPL)</t>
    </r>
  </si>
  <si>
    <r>
      <rPr>
        <sz val="10"/>
        <color rgb="FF000000"/>
        <rFont val="Arial"/>
        <family val="2"/>
      </rPr>
      <t>Keva staten /SPF (OffPL)</t>
    </r>
  </si>
  <si>
    <r>
      <rPr>
        <sz val="10"/>
        <color rgb="FF000000"/>
        <rFont val="Arial"/>
        <family val="2"/>
      </rPr>
      <t>Kevas medlemssamfund (OffPL)</t>
    </r>
  </si>
  <si>
    <r>
      <rPr>
        <sz val="10"/>
        <color rgb="FF000000"/>
        <rFont val="Arial"/>
        <family val="2"/>
      </rPr>
      <t>Övriga</t>
    </r>
    <r>
      <rPr>
        <vertAlign val="superscript"/>
        <sz val="10"/>
        <color rgb="FF000000"/>
        <rFont val="Arial"/>
        <family val="2"/>
      </rPr>
      <t>7)</t>
    </r>
  </si>
  <si>
    <r>
      <rPr>
        <sz val="10"/>
        <color rgb="FF000000"/>
        <rFont val="Arial"/>
        <family val="2"/>
      </rPr>
      <t>Sammanlagt</t>
    </r>
  </si>
  <si>
    <r>
      <rPr>
        <b/>
        <sz val="10"/>
        <color rgb="FF000000"/>
        <rFont val="Arial"/>
        <family val="2"/>
      </rPr>
      <t>Försäkrade (antal)</t>
    </r>
  </si>
  <si>
    <r>
      <rPr>
        <b/>
        <sz val="10"/>
        <color rgb="FF000000"/>
        <rFont val="Arial"/>
        <family val="2"/>
      </rPr>
      <t>Pensionstagare (antal)</t>
    </r>
    <r>
      <rPr>
        <b/>
        <vertAlign val="superscript"/>
        <sz val="10"/>
        <color rgb="FF000000"/>
        <rFont val="Arial"/>
        <family val="2"/>
      </rPr>
      <t>1)</t>
    </r>
  </si>
  <si>
    <r>
      <rPr>
        <b/>
        <sz val="10"/>
        <color rgb="FF000000"/>
        <rFont val="Arial"/>
        <family val="2"/>
      </rPr>
      <t>Lönesumma/arbetsinkomst (mn €)</t>
    </r>
  </si>
  <si>
    <r>
      <rPr>
        <b/>
        <sz val="11"/>
        <color rgb="FF000000"/>
        <rFont val="Arial"/>
        <family val="2"/>
      </rPr>
      <t>Inkomster (mn €)</t>
    </r>
  </si>
  <si>
    <r>
      <rPr>
        <sz val="10"/>
        <color rgb="FF000000"/>
        <rFont val="Arial"/>
        <family val="2"/>
      </rPr>
      <t xml:space="preserve">Premieinkomst </t>
    </r>
    <r>
      <rPr>
        <vertAlign val="superscript"/>
        <sz val="10"/>
        <color rgb="FF000000"/>
        <rFont val="Arial"/>
        <family val="2"/>
      </rPr>
      <t>2)</t>
    </r>
  </si>
  <si>
    <r>
      <rPr>
        <sz val="10"/>
        <color rgb="FF000000"/>
        <rFont val="Arial"/>
        <family val="2"/>
      </rPr>
      <t>Nettoavkastning av placeringsverksamheten enligt verkligt värde</t>
    </r>
    <r>
      <rPr>
        <sz val="10"/>
        <color rgb="FF000000"/>
        <rFont val="Arial"/>
        <family val="2"/>
      </rPr>
      <t xml:space="preserve"> </t>
    </r>
  </si>
  <si>
    <r>
      <rPr>
        <sz val="10"/>
        <color rgb="FF000000"/>
        <rFont val="Arial"/>
        <family val="2"/>
      </rPr>
      <t xml:space="preserve">Nettoavkastning av placeringsverksamheten enligt verkligt värde (%) </t>
    </r>
  </si>
  <si>
    <r>
      <rPr>
        <sz val="10"/>
        <color rgb="FF000000"/>
        <rFont val="Arial"/>
        <family val="2"/>
      </rPr>
      <t>Nettointäkter av placeringsverksamheten i resultaträkningen</t>
    </r>
    <r>
      <rPr>
        <sz val="10"/>
        <color rgb="FF000000"/>
        <rFont val="Arial"/>
        <family val="2"/>
      </rPr>
      <t xml:space="preserve"> </t>
    </r>
  </si>
  <si>
    <r>
      <rPr>
        <b/>
        <sz val="11"/>
        <color rgb="FF000000"/>
        <rFont val="Arial"/>
        <family val="2"/>
      </rPr>
      <t>Kostnader (mn €)</t>
    </r>
  </si>
  <si>
    <r>
      <rPr>
        <sz val="10"/>
        <color rgb="FF000000"/>
        <rFont val="Arial"/>
        <family val="2"/>
      </rPr>
      <t xml:space="preserve">Utbetalda pensioner </t>
    </r>
    <r>
      <rPr>
        <vertAlign val="superscript"/>
        <sz val="10"/>
        <color rgb="FF000000"/>
        <rFont val="Arial"/>
        <family val="2"/>
      </rPr>
      <t>3) 4)</t>
    </r>
  </si>
  <si>
    <r>
      <rPr>
        <sz val="10"/>
        <color rgb="FF000000"/>
        <rFont val="Arial"/>
        <family val="2"/>
      </rPr>
      <t xml:space="preserve">Totala driftskostnader </t>
    </r>
    <r>
      <rPr>
        <vertAlign val="superscript"/>
        <sz val="10"/>
        <color rgb="FF000000"/>
        <rFont val="Arial"/>
        <family val="2"/>
      </rPr>
      <t>5)</t>
    </r>
  </si>
  <si>
    <r>
      <rPr>
        <b/>
        <sz val="11"/>
        <color rgb="FF000000"/>
        <rFont val="Arial"/>
        <family val="2"/>
      </rPr>
      <t>Tillgångar</t>
    </r>
  </si>
  <si>
    <r>
      <rPr>
        <sz val="10"/>
        <color rgb="FF000000"/>
        <rFont val="Arial"/>
        <family val="2"/>
      </rPr>
      <t>Pensionstillgångar</t>
    </r>
    <r>
      <rPr>
        <vertAlign val="superscript"/>
        <sz val="10"/>
        <color rgb="FF000000"/>
        <rFont val="Arial"/>
        <family val="2"/>
      </rPr>
      <t>6)</t>
    </r>
  </si>
  <si>
    <r>
      <rPr>
        <sz val="10"/>
        <color rgb="FF000000"/>
        <rFont val="Arial"/>
        <family val="2"/>
      </rPr>
      <t>Placeringar enligt verkligt värde, mn €</t>
    </r>
  </si>
  <si>
    <r>
      <rPr>
        <sz val="10"/>
        <color rgb="FF000000"/>
        <rFont val="Arial"/>
        <family val="2"/>
      </rPr>
      <t xml:space="preserve">Fördelning av placeringarna (basfördelning enligt verkligt värde, %) </t>
    </r>
    <r>
      <rPr>
        <sz val="10"/>
        <color rgb="FF000000"/>
        <rFont val="Arial"/>
        <family val="2"/>
      </rPr>
      <t xml:space="preserve"> </t>
    </r>
  </si>
  <si>
    <r>
      <rPr>
        <sz val="10"/>
        <color rgb="FF000000"/>
        <rFont val="Arial"/>
        <family val="2"/>
      </rPr>
      <t>Ränteplaceringar</t>
    </r>
  </si>
  <si>
    <r>
      <rPr>
        <sz val="10"/>
        <color rgb="FF000000"/>
        <rFont val="Arial"/>
        <family val="2"/>
      </rPr>
      <t>Aktieplaceringar</t>
    </r>
  </si>
  <si>
    <r>
      <rPr>
        <sz val="10"/>
        <color rgb="FF000000"/>
        <rFont val="Arial"/>
        <family val="2"/>
      </rPr>
      <t>Fastighetsplaceringar</t>
    </r>
  </si>
  <si>
    <r>
      <rPr>
        <sz val="10"/>
        <color rgb="FF000000"/>
        <rFont val="Arial"/>
        <family val="2"/>
      </rPr>
      <t>Övriga placeringar</t>
    </r>
  </si>
  <si>
    <r>
      <rPr>
        <b/>
        <sz val="11"/>
        <color rgb="FF000000"/>
        <rFont val="Arial"/>
        <family val="2"/>
      </rPr>
      <t>Solvens</t>
    </r>
  </si>
  <si>
    <r>
      <rPr>
        <sz val="10"/>
        <color rgb="FF000000"/>
        <rFont val="Arial"/>
        <family val="2"/>
      </rPr>
      <t>Solvenskapital sammanlagt</t>
    </r>
  </si>
  <si>
    <t>-</t>
  </si>
  <si>
    <r>
      <rPr>
        <sz val="10"/>
        <color rgb="FF000000"/>
        <rFont val="Arial"/>
        <family val="2"/>
      </rPr>
      <t>Solvensgräns €</t>
    </r>
  </si>
  <si>
    <r>
      <rPr>
        <sz val="10"/>
        <color rgb="FF000000"/>
        <rFont val="Arial"/>
        <family val="2"/>
      </rPr>
      <t>Solvenskapital/solvensgräns</t>
    </r>
  </si>
  <si>
    <r>
      <rPr>
        <sz val="10"/>
        <color rgb="FF000000"/>
        <rFont val="Arial"/>
        <family val="2"/>
      </rPr>
      <t>Solvensgrad -%</t>
    </r>
  </si>
  <si>
    <r>
      <rPr>
        <vertAlign val="superscript"/>
        <sz val="10"/>
        <color rgb="FF000000"/>
        <rFont val="Arial"/>
        <family val="2"/>
      </rPr>
      <t>1)</t>
    </r>
    <r>
      <rPr>
        <sz val="10"/>
        <color rgb="FF000000"/>
        <rFont val="Arial"/>
        <family val="2"/>
      </rPr>
      <t xml:space="preserve"> En pensionstagare kan få pension från flera pensionsanstalter.</t>
    </r>
  </si>
  <si>
    <r>
      <rPr>
        <vertAlign val="superscript"/>
        <sz val="10"/>
        <color rgb="FF000000"/>
        <rFont val="Arial"/>
        <family val="2"/>
      </rPr>
      <t>4)</t>
    </r>
    <r>
      <rPr>
        <sz val="10"/>
        <color rgb="FF000000"/>
        <rFont val="Arial"/>
        <family val="2"/>
      </rPr>
      <t xml:space="preserve"> Inkl. statens andel av FöPL</t>
    </r>
  </si>
  <si>
    <r>
      <rPr>
        <vertAlign val="superscript"/>
        <sz val="10"/>
        <color rgb="FF000000"/>
        <rFont val="Arial"/>
        <family val="2"/>
      </rPr>
      <t xml:space="preserve">5) </t>
    </r>
    <r>
      <rPr>
        <sz val="10"/>
        <color rgb="FF000000"/>
        <rFont val="Arial"/>
        <family val="2"/>
      </rPr>
      <t>Exkl. placeringsverksamhetens kostnader</t>
    </r>
  </si>
  <si>
    <r>
      <rPr>
        <vertAlign val="superscript"/>
        <sz val="10"/>
        <color rgb="FF000000"/>
        <rFont val="Arial"/>
        <family val="2"/>
      </rPr>
      <t>6)</t>
    </r>
    <r>
      <rPr>
        <sz val="10"/>
        <color rgb="FF000000"/>
        <rFont val="Arial"/>
        <family val="2"/>
      </rPr>
      <t xml:space="preserve"> FöPL-tillgångarna inkl. premieansvar, LFöPL-tillgånarna är ansvarsskulden, Keva-medlemssamfundens tillgångar är pensionsansvarsfonden, Keva staten och KPF-tillgångarna är placeringstillgångarna</t>
    </r>
  </si>
  <si>
    <r>
      <rPr>
        <vertAlign val="superscript"/>
        <sz val="10"/>
        <color rgb="FF000000"/>
        <rFont val="Arial"/>
        <family val="2"/>
      </rPr>
      <t>2)</t>
    </r>
    <r>
      <rPr>
        <sz val="10"/>
        <color rgb="FF000000"/>
        <rFont val="Arial"/>
        <family val="2"/>
      </rPr>
      <t xml:space="preserve"> I premieinkomsten ingår inte den andel som bekostas ur statsbudgeten, FöPL 371,0 mn €, SjPL 61,1 mn €,  €, LFöPL 711,5 mn € och OffPL staten 2 897,2 mn €.</t>
    </r>
  </si>
  <si>
    <r>
      <rPr>
        <vertAlign val="superscript"/>
        <sz val="10"/>
        <color rgb="FF000000"/>
        <rFont val="Arial"/>
        <family val="2"/>
      </rPr>
      <t>3)</t>
    </r>
    <r>
      <rPr>
        <sz val="10"/>
        <color rgb="FF000000"/>
        <rFont val="Arial"/>
        <family val="2"/>
      </rPr>
      <t xml:space="preserve"> Inkl. SF-andelen för andra än Keva (medlemssamfund, staten och KPF) hos vilka den ingår i premieinkomsten</t>
    </r>
  </si>
  <si>
    <r>
      <rPr>
        <vertAlign val="superscript"/>
        <sz val="10"/>
        <color rgb="FF000000"/>
        <rFont val="Arial"/>
        <family val="2"/>
      </rPr>
      <t>7)</t>
    </r>
    <r>
      <rPr>
        <sz val="10"/>
        <color rgb="FF000000"/>
        <rFont val="Arial"/>
        <family val="2"/>
      </rPr>
      <t xml:space="preserve"> Övriga inkluderar Kyrkans Pensionsfond, FPA-personalens pensionssystem och Finlands Banks pensionsfond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</si>
</sst>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_-* #,##0.00\ [$€-1]_-;\-* #,##0.00\ [$€-1]_-;_-* &quot;-&quot;??\ [$€-1]_-"/>
    <numFmt numFmtId="167" formatCode="#,##0.000"/>
  </numFmts>
  <fonts count="9" x14ac:knownFonts="1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6" fontId="8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Fill="1" applyBorder="1"/>
    <xf numFmtId="3" fontId="1" fillId="0" borderId="0" xfId="0" applyNumberFormat="1" applyFont="1" applyBorder="1"/>
    <xf numFmtId="164" fontId="1" fillId="0" borderId="0" xfId="0" applyNumberFormat="1" applyFont="1" applyBorder="1"/>
    <xf numFmtId="1" fontId="1" fillId="0" borderId="0" xfId="0" applyNumberFormat="1" applyFont="1" applyBorder="1"/>
    <xf numFmtId="0" fontId="0" fillId="0" borderId="0" xfId="0" applyFont="1" applyBorder="1"/>
    <xf numFmtId="0" fontId="0" fillId="0" borderId="0" xfId="0" applyFont="1"/>
    <xf numFmtId="3" fontId="0" fillId="0" borderId="0" xfId="0" applyNumberFormat="1" applyFont="1" applyBorder="1"/>
    <xf numFmtId="164" fontId="0" fillId="0" borderId="0" xfId="0" applyNumberFormat="1" applyFont="1" applyFill="1" applyBorder="1"/>
    <xf numFmtId="164" fontId="0" fillId="0" borderId="0" xfId="0" applyNumberFormat="1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165" fontId="0" fillId="0" borderId="0" xfId="0" applyNumberFormat="1" applyFont="1" applyBorder="1"/>
    <xf numFmtId="165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3" fontId="0" fillId="0" borderId="0" xfId="0" applyNumberFormat="1" applyFont="1"/>
    <xf numFmtId="164" fontId="0" fillId="0" borderId="0" xfId="0" applyNumberFormat="1" applyFont="1"/>
    <xf numFmtId="4" fontId="0" fillId="0" borderId="0" xfId="0" applyNumberFormat="1" applyFont="1"/>
    <xf numFmtId="3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Border="1"/>
    <xf numFmtId="165" fontId="0" fillId="0" borderId="0" xfId="0" applyNumberFormat="1" applyFont="1"/>
    <xf numFmtId="164" fontId="1" fillId="0" borderId="0" xfId="0" applyNumberFormat="1" applyFont="1" applyFill="1" applyBorder="1"/>
    <xf numFmtId="4" fontId="0" fillId="0" borderId="0" xfId="0" applyNumberFormat="1" applyFont="1" applyFill="1" applyBorder="1"/>
    <xf numFmtId="3" fontId="1" fillId="0" borderId="0" xfId="0" applyNumberFormat="1" applyFont="1" applyFill="1" applyBorder="1"/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67" fontId="0" fillId="0" borderId="0" xfId="0" applyNumberFormat="1" applyFont="1" applyBorder="1"/>
    <xf numFmtId="164" fontId="0" fillId="0" borderId="2" xfId="0" applyNumberFormat="1" applyFont="1" applyBorder="1"/>
    <xf numFmtId="164" fontId="0" fillId="0" borderId="0" xfId="0" applyNumberFormat="1" applyFont="1" applyAlignment="1">
      <alignment horizontal="center"/>
    </xf>
    <xf numFmtId="0" fontId="0" fillId="0" borderId="2" xfId="0" applyFont="1" applyBorder="1"/>
    <xf numFmtId="165" fontId="0" fillId="0" borderId="2" xfId="0" applyNumberFormat="1" applyFont="1" applyBorder="1"/>
    <xf numFmtId="0" fontId="0" fillId="0" borderId="2" xfId="0" applyFont="1" applyFill="1" applyBorder="1" applyAlignment="1">
      <alignment horizontal="right"/>
    </xf>
    <xf numFmtId="0" fontId="0" fillId="0" borderId="0" xfId="0" applyFont="1" applyFill="1"/>
    <xf numFmtId="164" fontId="1" fillId="0" borderId="0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4" fontId="1" fillId="0" borderId="0" xfId="0" applyNumberFormat="1" applyFont="1"/>
    <xf numFmtId="164" fontId="1" fillId="0" borderId="0" xfId="0" quotePrefix="1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Border="1"/>
  </cellXfs>
  <cellStyles count="2">
    <cellStyle name="Euro" xfId="1" xr:uid="{00000000-0005-0000-0000-000006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>
    <pageSetUpPr fitToPage="1"/>
  </sheetPr>
  <dimension ref="A1:AH57"/>
  <sheetViews>
    <sheetView tabSelected="1" topLeftCell="A28" workbookViewId="0">
      <selection activeCell="D43" sqref="D43"/>
    </sheetView>
  </sheetViews>
  <sheetFormatPr defaultColWidth="9.140625" defaultRowHeight="12.75" x14ac:dyDescent="0.2"/>
  <cols>
    <col min="1" max="1" width="51.5703125" style="8" customWidth="1"/>
    <col min="2" max="3" width="11.7109375" style="8" bestFit="1" customWidth="1"/>
    <col min="4" max="4" width="11.28515625" style="8" bestFit="1" customWidth="1"/>
    <col min="5" max="5" width="10.140625" style="8" bestFit="1" customWidth="1"/>
    <col min="6" max="6" width="11.85546875" style="8" bestFit="1" customWidth="1"/>
    <col min="7" max="7" width="14.42578125" style="8" customWidth="1"/>
    <col min="8" max="8" width="12.7109375" style="8" customWidth="1"/>
    <col min="9" max="9" width="10.140625" style="8" customWidth="1"/>
    <col min="10" max="10" width="11" style="8" bestFit="1" customWidth="1"/>
    <col min="11" max="11" width="9.140625" style="8"/>
    <col min="12" max="12" width="10.140625" style="8" bestFit="1" customWidth="1"/>
    <col min="13" max="16384" width="9.140625" style="8"/>
  </cols>
  <sheetData>
    <row r="1" spans="1:34" x14ac:dyDescent="0.2">
      <c r="A1" s="1" t="s">
        <v>0</v>
      </c>
    </row>
    <row r="2" spans="1:34" ht="12.75" customHeight="1" x14ac:dyDescent="0.2">
      <c r="B2" s="19"/>
      <c r="C2" s="30"/>
      <c r="D2" s="30"/>
      <c r="E2" s="30"/>
      <c r="F2" s="29"/>
      <c r="G2" s="30"/>
      <c r="H2" s="33"/>
      <c r="I2" s="30"/>
    </row>
    <row r="3" spans="1:34" ht="12.75" customHeight="1" x14ac:dyDescent="0.2">
      <c r="B3" s="1"/>
      <c r="C3" s="18"/>
      <c r="D3" s="18"/>
      <c r="E3" s="18"/>
      <c r="F3" s="18"/>
      <c r="G3" s="18"/>
      <c r="H3" s="18"/>
      <c r="I3" s="18"/>
    </row>
    <row r="4" spans="1:34" ht="39" thickBot="1" x14ac:dyDescent="0.25">
      <c r="A4" s="12"/>
      <c r="B4" s="13" t="s">
        <v>1</v>
      </c>
      <c r="C4" s="14" t="s">
        <v>2</v>
      </c>
      <c r="D4" s="13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4" t="s">
        <v>9</v>
      </c>
    </row>
    <row r="5" spans="1:34" ht="13.5" thickTop="1" x14ac:dyDescent="0.2">
      <c r="A5" s="2" t="s">
        <v>10</v>
      </c>
      <c r="B5" s="9">
        <v>1723069</v>
      </c>
      <c r="C5" s="9">
        <v>13978</v>
      </c>
      <c r="D5" s="9">
        <v>15055</v>
      </c>
      <c r="E5" s="19">
        <v>6363</v>
      </c>
      <c r="F5" s="19">
        <v>56814</v>
      </c>
      <c r="G5" s="19">
        <v>129942</v>
      </c>
      <c r="H5" s="19">
        <v>541239</v>
      </c>
      <c r="I5" s="19">
        <v>23325</v>
      </c>
      <c r="J5" s="4">
        <f>SUM(B5:I5)</f>
        <v>2509785</v>
      </c>
      <c r="K5" s="21"/>
      <c r="L5" s="21"/>
      <c r="M5" s="21"/>
      <c r="N5" s="21"/>
      <c r="O5" s="21"/>
      <c r="P5" s="21"/>
      <c r="Q5" s="21"/>
      <c r="R5" s="21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4.25" x14ac:dyDescent="0.2">
      <c r="A6" s="2" t="s">
        <v>11</v>
      </c>
      <c r="B6" s="9">
        <v>1086680</v>
      </c>
      <c r="C6" s="9">
        <v>15248</v>
      </c>
      <c r="D6" s="9">
        <v>16383</v>
      </c>
      <c r="E6" s="19">
        <v>8122</v>
      </c>
      <c r="F6" s="19">
        <v>104155</v>
      </c>
      <c r="G6" s="19">
        <v>229480</v>
      </c>
      <c r="H6" s="19">
        <v>403558</v>
      </c>
      <c r="I6" s="19">
        <v>26268</v>
      </c>
      <c r="J6" s="4">
        <f>SUM(B6:I6)</f>
        <v>1889894</v>
      </c>
      <c r="K6" s="21"/>
      <c r="L6" s="21"/>
      <c r="M6" s="21"/>
      <c r="N6" s="21"/>
      <c r="O6" s="21"/>
      <c r="P6" s="21"/>
      <c r="Q6" s="21"/>
      <c r="R6" s="21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x14ac:dyDescent="0.2">
      <c r="A7" s="2" t="s">
        <v>12</v>
      </c>
      <c r="B7" s="11">
        <v>63422.200000000004</v>
      </c>
      <c r="C7" s="20">
        <v>983.9</v>
      </c>
      <c r="D7" s="11">
        <v>716.1</v>
      </c>
      <c r="E7" s="20">
        <v>206.2</v>
      </c>
      <c r="F7" s="20">
        <v>1218.2</v>
      </c>
      <c r="G7" s="20">
        <v>6089.6</v>
      </c>
      <c r="H7" s="20">
        <v>18487.099999999999</v>
      </c>
      <c r="I7" s="20">
        <v>842.90000000000009</v>
      </c>
      <c r="J7" s="5">
        <f>SUM(B7:I7)</f>
        <v>91966.200000000012</v>
      </c>
      <c r="K7" s="21"/>
      <c r="L7" s="21"/>
      <c r="M7" s="21"/>
      <c r="N7" s="21"/>
      <c r="O7" s="21"/>
      <c r="P7" s="21"/>
      <c r="Q7" s="21"/>
      <c r="R7" s="21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x14ac:dyDescent="0.2">
      <c r="A8" s="7"/>
      <c r="B8" s="7"/>
      <c r="C8" s="7"/>
      <c r="D8" s="7"/>
      <c r="E8" s="21"/>
      <c r="F8" s="21"/>
      <c r="G8" s="21"/>
      <c r="H8" s="21"/>
      <c r="I8" s="21"/>
      <c r="J8" s="4"/>
      <c r="K8" s="21"/>
      <c r="L8" s="21"/>
      <c r="M8" s="21"/>
      <c r="N8" s="21"/>
      <c r="O8" s="21"/>
      <c r="P8" s="21"/>
      <c r="Q8" s="21"/>
      <c r="R8" s="21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ht="15" x14ac:dyDescent="0.25">
      <c r="A9" s="3" t="s">
        <v>13</v>
      </c>
      <c r="B9" s="7"/>
      <c r="C9" s="7"/>
      <c r="D9" s="7"/>
      <c r="E9" s="21"/>
      <c r="F9" s="21"/>
      <c r="G9" s="21"/>
      <c r="H9" s="21"/>
      <c r="I9" s="21"/>
      <c r="J9" s="4"/>
      <c r="K9" s="21"/>
      <c r="L9" s="21"/>
      <c r="M9" s="21"/>
      <c r="N9" s="21"/>
      <c r="O9" s="21"/>
      <c r="P9" s="21"/>
      <c r="Q9" s="21"/>
      <c r="R9" s="21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ht="14.25" x14ac:dyDescent="0.2">
      <c r="A10" s="7" t="s">
        <v>14</v>
      </c>
      <c r="B10" s="11">
        <v>14318.599999999999</v>
      </c>
      <c r="C10" s="11">
        <v>249</v>
      </c>
      <c r="D10" s="11">
        <v>163.4</v>
      </c>
      <c r="E10" s="20">
        <v>39.200000000000003</v>
      </c>
      <c r="F10" s="20">
        <v>171.3</v>
      </c>
      <c r="G10" s="20">
        <v>1508.7</v>
      </c>
      <c r="H10" s="20">
        <v>5454.1</v>
      </c>
      <c r="I10" s="20">
        <v>298.39999999999998</v>
      </c>
      <c r="J10" s="5">
        <f>SUM(B10:I10)</f>
        <v>22202.699999999997</v>
      </c>
      <c r="K10" s="21"/>
      <c r="L10" s="21"/>
      <c r="M10" s="21"/>
      <c r="N10" s="21"/>
      <c r="O10" s="21"/>
      <c r="P10" s="21"/>
      <c r="Q10" s="21"/>
      <c r="R10" s="21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ht="15" customHeight="1" x14ac:dyDescent="0.2">
      <c r="A11" s="7" t="s">
        <v>15</v>
      </c>
      <c r="B11" s="10">
        <v>6007.4000000000015</v>
      </c>
      <c r="C11" s="11">
        <v>135.5</v>
      </c>
      <c r="D11" s="11">
        <v>107.9</v>
      </c>
      <c r="E11" s="20">
        <v>73.8</v>
      </c>
      <c r="F11" s="20">
        <v>26.7</v>
      </c>
      <c r="G11" s="20">
        <v>818.81</v>
      </c>
      <c r="H11" s="20">
        <v>2631.9</v>
      </c>
      <c r="I11" s="20">
        <v>189.59999999999997</v>
      </c>
      <c r="J11" s="5">
        <f>SUM(B11:I11)</f>
        <v>9991.61</v>
      </c>
      <c r="K11" s="21"/>
      <c r="L11" s="21"/>
      <c r="M11" s="21"/>
      <c r="N11" s="21"/>
      <c r="O11" s="21"/>
      <c r="P11" s="21"/>
      <c r="Q11" s="21"/>
      <c r="R11" s="21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x14ac:dyDescent="0.2">
      <c r="A12" s="8" t="s">
        <v>16</v>
      </c>
      <c r="B12" s="15">
        <v>4.7</v>
      </c>
      <c r="C12" s="15">
        <v>3.6</v>
      </c>
      <c r="D12" s="16">
        <v>5.6</v>
      </c>
      <c r="E12" s="20">
        <v>6.2</v>
      </c>
      <c r="F12" s="20">
        <v>8.1</v>
      </c>
      <c r="G12" s="20">
        <v>4</v>
      </c>
      <c r="H12" s="20">
        <v>4.7</v>
      </c>
      <c r="I12" s="20">
        <v>4.4782464925126364</v>
      </c>
      <c r="J12" s="41">
        <v>4.7</v>
      </c>
      <c r="K12" s="21"/>
      <c r="L12" s="21"/>
      <c r="M12" s="21"/>
      <c r="N12" s="21"/>
      <c r="O12" s="21"/>
      <c r="P12" s="21"/>
      <c r="Q12" s="21"/>
      <c r="R12" s="21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x14ac:dyDescent="0.2">
      <c r="A13" s="8" t="s">
        <v>17</v>
      </c>
      <c r="B13" s="11">
        <v>5372.1</v>
      </c>
      <c r="C13" s="15">
        <v>263.8</v>
      </c>
      <c r="D13" s="16">
        <v>62.5</v>
      </c>
      <c r="E13" s="20">
        <v>50.7</v>
      </c>
      <c r="F13" s="20">
        <v>7.4</v>
      </c>
      <c r="G13" s="20">
        <v>710.7</v>
      </c>
      <c r="H13" s="20">
        <v>2631.9</v>
      </c>
      <c r="I13" s="20">
        <v>101.60000000000001</v>
      </c>
      <c r="J13" s="5">
        <f>SUM(B13:I13)</f>
        <v>9200.7000000000007</v>
      </c>
      <c r="K13" s="21"/>
      <c r="L13" s="21"/>
      <c r="M13" s="21"/>
      <c r="N13" s="21"/>
      <c r="O13" s="21"/>
      <c r="P13" s="21"/>
      <c r="Q13" s="21"/>
      <c r="R13" s="21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x14ac:dyDescent="0.2">
      <c r="B14" s="10"/>
      <c r="C14" s="11"/>
      <c r="D14" s="11"/>
      <c r="E14" s="20"/>
      <c r="F14" s="21"/>
      <c r="G14" s="21"/>
      <c r="H14" s="20"/>
      <c r="I14" s="20"/>
      <c r="J14" s="25"/>
      <c r="K14" s="21"/>
      <c r="L14" s="21"/>
      <c r="M14" s="21"/>
      <c r="N14" s="21"/>
      <c r="O14" s="21"/>
      <c r="P14" s="21"/>
      <c r="Q14" s="21"/>
      <c r="R14" s="21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</row>
    <row r="15" spans="1:34" ht="15" x14ac:dyDescent="0.25">
      <c r="A15" s="3" t="s">
        <v>18</v>
      </c>
      <c r="B15" s="10"/>
      <c r="C15" s="11"/>
      <c r="D15" s="11"/>
      <c r="E15" s="20"/>
      <c r="F15" s="21"/>
      <c r="G15" s="21"/>
      <c r="H15" s="20"/>
      <c r="I15" s="20"/>
      <c r="J15" s="25"/>
      <c r="K15" s="21"/>
      <c r="L15" s="21"/>
      <c r="M15" s="21"/>
      <c r="N15" s="21"/>
      <c r="O15" s="21"/>
      <c r="P15" s="21"/>
      <c r="Q15" s="21"/>
      <c r="R15" s="21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1:34" ht="14.25" x14ac:dyDescent="0.2">
      <c r="A16" s="7" t="s">
        <v>19</v>
      </c>
      <c r="B16" s="10">
        <v>16295.199999999999</v>
      </c>
      <c r="C16" s="10">
        <v>315.89999999999998</v>
      </c>
      <c r="D16" s="10">
        <v>200.1</v>
      </c>
      <c r="E16" s="20">
        <v>127.4</v>
      </c>
      <c r="F16" s="20">
        <v>849.9</v>
      </c>
      <c r="G16" s="20">
        <v>4828.7</v>
      </c>
      <c r="H16" s="20">
        <v>5722.7</v>
      </c>
      <c r="I16" s="20">
        <v>362</v>
      </c>
      <c r="J16" s="40">
        <f>SUM(B16:I16)</f>
        <v>28701.9</v>
      </c>
      <c r="K16" s="21"/>
      <c r="L16" s="21"/>
      <c r="M16" s="21"/>
      <c r="N16" s="21"/>
      <c r="O16" s="21"/>
      <c r="P16" s="21"/>
      <c r="Q16" s="21"/>
      <c r="R16" s="21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ht="14.25" x14ac:dyDescent="0.2">
      <c r="A17" s="7" t="s">
        <v>20</v>
      </c>
      <c r="B17" s="11">
        <v>327.3</v>
      </c>
      <c r="C17" s="10">
        <v>6.9</v>
      </c>
      <c r="D17" s="10">
        <v>6.5</v>
      </c>
      <c r="E17" s="20">
        <v>3.4</v>
      </c>
      <c r="F17" s="20">
        <v>31.2</v>
      </c>
      <c r="G17" s="20">
        <v>15.9</v>
      </c>
      <c r="H17" s="20">
        <v>53.9</v>
      </c>
      <c r="I17" s="20">
        <v>3.9000000000000004</v>
      </c>
      <c r="J17" s="5">
        <f>SUM(B17:I17)</f>
        <v>448.99999999999989</v>
      </c>
      <c r="K17" s="21"/>
      <c r="L17" s="21"/>
      <c r="M17" s="21"/>
      <c r="N17" s="21"/>
      <c r="O17" s="21"/>
      <c r="P17" s="21"/>
      <c r="Q17" s="21"/>
      <c r="R17" s="21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x14ac:dyDescent="0.2">
      <c r="A18" s="2"/>
      <c r="B18" s="5"/>
      <c r="C18" s="5"/>
      <c r="D18" s="5"/>
      <c r="E18" s="20"/>
      <c r="F18" s="21"/>
      <c r="G18" s="21"/>
      <c r="H18" s="21"/>
      <c r="I18" s="26"/>
      <c r="J18" s="25"/>
      <c r="K18" s="21"/>
      <c r="L18" s="21"/>
      <c r="M18" s="21"/>
      <c r="N18" s="21"/>
      <c r="O18" s="21"/>
      <c r="P18" s="21"/>
      <c r="Q18" s="21"/>
      <c r="R18" s="21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ht="15" x14ac:dyDescent="0.25">
      <c r="A19" s="3" t="s">
        <v>21</v>
      </c>
      <c r="B19" s="7"/>
      <c r="C19" s="7"/>
      <c r="D19" s="7"/>
      <c r="E19" s="20"/>
      <c r="F19" s="21"/>
      <c r="G19" s="21"/>
      <c r="H19" s="21"/>
      <c r="I19" s="26"/>
      <c r="J19" s="25"/>
      <c r="K19" s="21"/>
      <c r="L19" s="21"/>
      <c r="M19" s="21"/>
      <c r="N19" s="21"/>
      <c r="O19" s="21"/>
      <c r="P19" s="21"/>
      <c r="Q19" s="21"/>
      <c r="R19" s="21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ht="14.25" x14ac:dyDescent="0.2">
      <c r="A20" s="7" t="s">
        <v>22</v>
      </c>
      <c r="B20" s="11">
        <v>135248.70000000001</v>
      </c>
      <c r="C20" s="11">
        <v>2944.3</v>
      </c>
      <c r="D20" s="11">
        <v>2063.3000000000002</v>
      </c>
      <c r="E20" s="20">
        <v>1255.3</v>
      </c>
      <c r="F20" s="20">
        <v>137.5</v>
      </c>
      <c r="G20" s="20">
        <v>20963.599999999999</v>
      </c>
      <c r="H20" s="20">
        <v>58853.5</v>
      </c>
      <c r="I20" s="11">
        <v>3179.9</v>
      </c>
      <c r="J20" s="5">
        <f>SUM(B20:I20)</f>
        <v>224646.09999999998</v>
      </c>
      <c r="K20" s="21"/>
      <c r="L20" s="21"/>
      <c r="M20" s="21"/>
      <c r="N20" s="21"/>
      <c r="O20" s="21"/>
      <c r="P20" s="21"/>
      <c r="Q20" s="21"/>
      <c r="R20" s="21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34" x14ac:dyDescent="0.2">
      <c r="A21" s="37" t="s">
        <v>23</v>
      </c>
      <c r="B21" s="11">
        <v>133211</v>
      </c>
      <c r="C21" s="11">
        <v>2937.6</v>
      </c>
      <c r="D21" s="11">
        <v>2005.3</v>
      </c>
      <c r="E21" s="20">
        <v>1250.9000000000001</v>
      </c>
      <c r="F21" s="20">
        <v>327.39999999999998</v>
      </c>
      <c r="G21" s="20">
        <v>20963.599999999999</v>
      </c>
      <c r="H21" s="20">
        <v>58008.800000000003</v>
      </c>
      <c r="I21" s="11">
        <v>4233.7999999999993</v>
      </c>
      <c r="J21" s="5">
        <f>SUM(B21:I21)</f>
        <v>222938.39999999997</v>
      </c>
      <c r="K21" s="21"/>
      <c r="L21" s="21"/>
      <c r="M21" s="21"/>
      <c r="N21" s="21"/>
      <c r="O21" s="21"/>
      <c r="P21" s="21"/>
      <c r="Q21" s="21"/>
      <c r="R21" s="21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34" x14ac:dyDescent="0.2">
      <c r="A22" s="37" t="s">
        <v>24</v>
      </c>
      <c r="B22" s="15"/>
      <c r="C22" s="15"/>
      <c r="D22" s="7"/>
      <c r="E22" s="20"/>
      <c r="F22" s="21"/>
      <c r="G22" s="21"/>
      <c r="H22" s="21"/>
      <c r="I22" s="21"/>
      <c r="J22" s="27"/>
      <c r="K22" s="21"/>
      <c r="L22" s="21"/>
      <c r="M22" s="21"/>
      <c r="N22" s="21"/>
      <c r="O22" s="21"/>
      <c r="P22" s="21"/>
      <c r="Q22" s="21"/>
      <c r="R22" s="21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</row>
    <row r="23" spans="1:34" x14ac:dyDescent="0.2">
      <c r="A23" s="8" t="s">
        <v>25</v>
      </c>
      <c r="B23" s="16">
        <v>30.1</v>
      </c>
      <c r="C23" s="16">
        <v>34.799999999999997</v>
      </c>
      <c r="D23" s="16">
        <v>25</v>
      </c>
      <c r="E23" s="20">
        <v>4.5</v>
      </c>
      <c r="F23" s="24">
        <v>42.4</v>
      </c>
      <c r="G23" s="24">
        <v>37.4</v>
      </c>
      <c r="H23" s="20">
        <v>35.799999999999997</v>
      </c>
      <c r="I23" s="20">
        <v>34.4</v>
      </c>
      <c r="J23" s="40">
        <v>32.200000000000003</v>
      </c>
      <c r="K23" s="21"/>
      <c r="L23" s="21"/>
      <c r="M23" s="21"/>
      <c r="N23" s="21"/>
      <c r="O23" s="21"/>
      <c r="P23" s="21"/>
      <c r="Q23" s="21"/>
      <c r="R23" s="21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1:34" x14ac:dyDescent="0.2">
      <c r="A24" s="8" t="s">
        <v>26</v>
      </c>
      <c r="B24" s="16">
        <v>47.4</v>
      </c>
      <c r="C24" s="16">
        <v>46.8</v>
      </c>
      <c r="D24" s="16">
        <v>48.6</v>
      </c>
      <c r="E24" s="20">
        <v>49.7</v>
      </c>
      <c r="F24" s="24">
        <v>39.9</v>
      </c>
      <c r="G24" s="8">
        <v>53.5</v>
      </c>
      <c r="H24" s="20">
        <v>51.8</v>
      </c>
      <c r="I24" s="20">
        <v>56.7</v>
      </c>
      <c r="J24" s="40">
        <v>49.3</v>
      </c>
      <c r="K24" s="21"/>
      <c r="L24" s="21"/>
      <c r="M24" s="21"/>
      <c r="N24" s="21"/>
      <c r="O24" s="21"/>
      <c r="P24" s="21"/>
      <c r="Q24" s="21"/>
      <c r="R24" s="21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1:34" x14ac:dyDescent="0.2">
      <c r="A25" s="8" t="s">
        <v>27</v>
      </c>
      <c r="B25" s="16">
        <v>11.3</v>
      </c>
      <c r="C25" s="16">
        <v>14</v>
      </c>
      <c r="D25" s="16">
        <v>24.3</v>
      </c>
      <c r="E25" s="20">
        <v>30.3</v>
      </c>
      <c r="F25" s="24">
        <v>16.399999999999999</v>
      </c>
      <c r="G25" s="24">
        <v>4.9000000000000004</v>
      </c>
      <c r="H25" s="20">
        <v>6.4</v>
      </c>
      <c r="I25" s="20">
        <v>6.4</v>
      </c>
      <c r="J25" s="40">
        <v>9.6</v>
      </c>
      <c r="K25" s="21"/>
      <c r="L25" s="21"/>
      <c r="M25" s="21"/>
      <c r="N25" s="21"/>
      <c r="O25" s="21"/>
      <c r="P25" s="21"/>
      <c r="Q25" s="21"/>
      <c r="R25" s="21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1:34" x14ac:dyDescent="0.2">
      <c r="A26" s="8" t="s">
        <v>28</v>
      </c>
      <c r="B26" s="16">
        <v>11.3</v>
      </c>
      <c r="C26" s="16">
        <v>4.5</v>
      </c>
      <c r="D26" s="16">
        <v>2.1</v>
      </c>
      <c r="E26" s="20">
        <v>15.5</v>
      </c>
      <c r="F26" s="24">
        <v>1.3</v>
      </c>
      <c r="G26" s="8">
        <v>4.2</v>
      </c>
      <c r="H26" s="20">
        <v>6.1</v>
      </c>
      <c r="I26" s="20">
        <v>2.4</v>
      </c>
      <c r="J26" s="40">
        <v>8.9</v>
      </c>
      <c r="K26" s="21"/>
      <c r="L26" s="21"/>
      <c r="M26" s="21"/>
      <c r="N26" s="21"/>
      <c r="O26" s="21"/>
      <c r="P26" s="21"/>
      <c r="Q26" s="21"/>
      <c r="R26" s="21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4" x14ac:dyDescent="0.2">
      <c r="A27" s="1"/>
      <c r="B27" s="6"/>
      <c r="C27" s="6"/>
      <c r="D27" s="6"/>
      <c r="E27" s="20"/>
      <c r="F27" s="21"/>
      <c r="G27" s="21"/>
      <c r="H27" s="21"/>
      <c r="I27" s="26"/>
      <c r="J27" s="22"/>
      <c r="K27" s="21"/>
      <c r="L27" s="21"/>
      <c r="M27" s="21"/>
      <c r="N27" s="21"/>
      <c r="O27" s="21"/>
      <c r="P27" s="21"/>
      <c r="Q27" s="21"/>
      <c r="R27" s="21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:34" ht="15" x14ac:dyDescent="0.25">
      <c r="A28" s="3" t="s">
        <v>29</v>
      </c>
      <c r="B28" s="11"/>
      <c r="C28" s="15"/>
      <c r="D28" s="16"/>
      <c r="E28" s="20"/>
      <c r="F28" s="21"/>
      <c r="G28" s="21"/>
      <c r="H28" s="20"/>
      <c r="I28" s="20"/>
      <c r="J28" s="25"/>
      <c r="K28" s="21"/>
      <c r="L28" s="21"/>
      <c r="M28" s="21"/>
      <c r="N28" s="21"/>
      <c r="O28" s="21"/>
      <c r="P28" s="21"/>
      <c r="Q28" s="21"/>
      <c r="R28" s="21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:34" x14ac:dyDescent="0.2">
      <c r="A29" s="8" t="s">
        <v>30</v>
      </c>
      <c r="B29" s="11">
        <v>30006.400000000001</v>
      </c>
      <c r="C29" s="20">
        <v>922</v>
      </c>
      <c r="D29" s="16">
        <v>601.1</v>
      </c>
      <c r="E29" s="20">
        <v>564.9</v>
      </c>
      <c r="F29" s="42" t="s">
        <v>31</v>
      </c>
      <c r="G29" s="42" t="s">
        <v>31</v>
      </c>
      <c r="H29" s="42" t="s">
        <v>31</v>
      </c>
      <c r="I29" s="28" t="s">
        <v>31</v>
      </c>
      <c r="J29" s="5">
        <f>SUM(B29:I29)</f>
        <v>32094.400000000001</v>
      </c>
      <c r="K29" s="21"/>
      <c r="L29" s="21"/>
      <c r="M29" s="21"/>
      <c r="N29" s="21"/>
      <c r="O29" s="21"/>
      <c r="P29" s="21"/>
      <c r="Q29" s="21"/>
      <c r="R29" s="21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:34" x14ac:dyDescent="0.2">
      <c r="A30" s="8" t="s">
        <v>32</v>
      </c>
      <c r="B30" s="11">
        <v>17401.8</v>
      </c>
      <c r="C30" s="15">
        <v>396</v>
      </c>
      <c r="D30" s="16">
        <v>292.3</v>
      </c>
      <c r="E30" s="20">
        <v>175.5</v>
      </c>
      <c r="F30" s="42" t="s">
        <v>31</v>
      </c>
      <c r="G30" s="42" t="s">
        <v>31</v>
      </c>
      <c r="H30" s="42" t="s">
        <v>31</v>
      </c>
      <c r="I30" s="28" t="s">
        <v>31</v>
      </c>
      <c r="J30" s="5">
        <f>SUM(B30:I30)</f>
        <v>18265.599999999999</v>
      </c>
      <c r="K30" s="21"/>
      <c r="L30" s="21"/>
      <c r="M30" s="21"/>
      <c r="N30" s="21"/>
      <c r="O30" s="21"/>
      <c r="P30" s="21"/>
      <c r="Q30" s="21"/>
      <c r="R30" s="21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4" x14ac:dyDescent="0.2">
      <c r="A31" s="8" t="s">
        <v>33</v>
      </c>
      <c r="B31" s="11">
        <v>1.7</v>
      </c>
      <c r="C31" s="15">
        <v>2.2999999999999998</v>
      </c>
      <c r="D31" s="16">
        <v>2.1</v>
      </c>
      <c r="E31" s="20">
        <v>3.2</v>
      </c>
      <c r="F31" s="42" t="s">
        <v>31</v>
      </c>
      <c r="G31" s="42" t="s">
        <v>31</v>
      </c>
      <c r="H31" s="42" t="s">
        <v>31</v>
      </c>
      <c r="I31" s="28" t="s">
        <v>31</v>
      </c>
      <c r="J31" s="38">
        <v>1.8</v>
      </c>
      <c r="K31" s="21"/>
      <c r="L31" s="21"/>
      <c r="M31" s="21"/>
      <c r="N31" s="21"/>
      <c r="O31" s="21"/>
      <c r="P31" s="21"/>
      <c r="Q31" s="21"/>
      <c r="R31" s="21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1:34" x14ac:dyDescent="0.2">
      <c r="A32" s="34" t="s">
        <v>34</v>
      </c>
      <c r="B32" s="32">
        <v>128.5</v>
      </c>
      <c r="C32" s="35">
        <v>145.6</v>
      </c>
      <c r="D32" s="35">
        <v>141.1</v>
      </c>
      <c r="E32" s="32">
        <v>182</v>
      </c>
      <c r="F32" s="43" t="s">
        <v>31</v>
      </c>
      <c r="G32" s="43" t="s">
        <v>31</v>
      </c>
      <c r="H32" s="43" t="s">
        <v>31</v>
      </c>
      <c r="I32" s="36" t="s">
        <v>31</v>
      </c>
      <c r="J32" s="39">
        <v>129.33213425311561</v>
      </c>
      <c r="K32" s="21"/>
      <c r="L32" s="21"/>
      <c r="M32" s="21"/>
      <c r="N32" s="21"/>
      <c r="O32" s="21"/>
      <c r="P32" s="21"/>
      <c r="Q32" s="21"/>
      <c r="R32" s="21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1:10" x14ac:dyDescent="0.2">
      <c r="A33" s="7"/>
      <c r="B33" s="7"/>
      <c r="C33" s="15"/>
      <c r="D33" s="7"/>
      <c r="E33" s="7"/>
      <c r="F33" s="17"/>
      <c r="G33" s="17"/>
      <c r="H33" s="17"/>
      <c r="I33" s="17"/>
      <c r="J33" s="17"/>
    </row>
    <row r="34" spans="1:10" ht="14.25" x14ac:dyDescent="0.2">
      <c r="A34" s="45" t="s">
        <v>35</v>
      </c>
      <c r="B34" s="7"/>
      <c r="C34" s="7"/>
      <c r="D34" s="7"/>
      <c r="E34" s="7"/>
      <c r="F34" s="7"/>
      <c r="G34" s="7"/>
      <c r="H34" s="7"/>
      <c r="I34" s="7"/>
      <c r="J34" s="7"/>
    </row>
    <row r="35" spans="1:10" ht="14.25" x14ac:dyDescent="0.2">
      <c r="A35" s="44" t="s">
        <v>39</v>
      </c>
      <c r="D35" s="7"/>
      <c r="E35" s="7"/>
      <c r="F35" s="7"/>
      <c r="G35" s="7"/>
      <c r="H35" s="7"/>
      <c r="I35" s="7"/>
      <c r="J35" s="7"/>
    </row>
    <row r="36" spans="1:10" ht="14.25" x14ac:dyDescent="0.2">
      <c r="A36" s="44" t="s">
        <v>40</v>
      </c>
      <c r="D36" s="31"/>
      <c r="E36" s="11"/>
      <c r="F36" s="7"/>
      <c r="G36" s="7"/>
      <c r="H36" s="9"/>
      <c r="I36" s="11"/>
      <c r="J36" s="7"/>
    </row>
    <row r="37" spans="1:10" ht="14.25" x14ac:dyDescent="0.2">
      <c r="A37" s="44" t="s">
        <v>36</v>
      </c>
      <c r="B37" s="10"/>
      <c r="C37" s="11"/>
      <c r="D37" s="11"/>
      <c r="E37" s="20"/>
      <c r="F37" s="20"/>
      <c r="G37" s="20"/>
      <c r="H37" s="20"/>
      <c r="I37" s="20"/>
      <c r="J37" s="25"/>
    </row>
    <row r="38" spans="1:10" ht="14.25" x14ac:dyDescent="0.2">
      <c r="A38" s="44" t="s">
        <v>37</v>
      </c>
      <c r="B38" s="11"/>
      <c r="C38" s="11"/>
      <c r="D38" s="11"/>
      <c r="E38" s="11"/>
      <c r="F38" s="11"/>
      <c r="G38" s="11"/>
      <c r="H38" s="11"/>
      <c r="I38" s="11"/>
      <c r="J38" s="20"/>
    </row>
    <row r="39" spans="1:10" ht="14.25" x14ac:dyDescent="0.2">
      <c r="A39" s="44" t="s">
        <v>38</v>
      </c>
      <c r="D39" s="19"/>
      <c r="F39" s="19"/>
      <c r="G39" s="24"/>
      <c r="H39" s="19"/>
    </row>
    <row r="40" spans="1:10" ht="14.25" x14ac:dyDescent="0.2">
      <c r="A40" s="44" t="s">
        <v>41</v>
      </c>
      <c r="E40" s="20"/>
      <c r="F40" s="19"/>
      <c r="G40" s="24"/>
    </row>
    <row r="41" spans="1:10" x14ac:dyDescent="0.2">
      <c r="C41" s="19"/>
      <c r="D41" s="19"/>
      <c r="F41" s="19"/>
      <c r="G41" s="24"/>
    </row>
    <row r="42" spans="1:10" x14ac:dyDescent="0.2">
      <c r="C42" s="19"/>
      <c r="D42" s="19"/>
      <c r="E42" s="20"/>
      <c r="F42" s="19"/>
      <c r="G42" s="24"/>
    </row>
    <row r="43" spans="1:10" x14ac:dyDescent="0.2">
      <c r="B43" s="5"/>
      <c r="C43" s="5"/>
      <c r="D43" s="5"/>
      <c r="E43" s="5"/>
      <c r="F43" s="5"/>
      <c r="G43" s="23"/>
      <c r="H43" s="5"/>
      <c r="I43" s="5"/>
      <c r="J43" s="5"/>
    </row>
    <row r="44" spans="1:10" x14ac:dyDescent="0.2">
      <c r="B44" s="24"/>
      <c r="C44" s="20"/>
      <c r="D44" s="19"/>
      <c r="F44" s="19"/>
      <c r="G44" s="24"/>
    </row>
    <row r="45" spans="1:10" x14ac:dyDescent="0.2">
      <c r="B45" s="20"/>
      <c r="C45" s="20"/>
      <c r="D45" s="20"/>
      <c r="E45" s="20"/>
      <c r="F45" s="20"/>
      <c r="G45" s="24"/>
      <c r="H45" s="20"/>
      <c r="I45" s="20"/>
      <c r="J45" s="20"/>
    </row>
    <row r="46" spans="1:10" x14ac:dyDescent="0.2">
      <c r="C46" s="19"/>
      <c r="D46" s="19"/>
      <c r="E46" s="20"/>
      <c r="G46" s="24"/>
    </row>
    <row r="47" spans="1:10" x14ac:dyDescent="0.2">
      <c r="B47" s="20"/>
      <c r="C47" s="20"/>
      <c r="D47" s="20"/>
      <c r="E47" s="20"/>
      <c r="F47" s="20"/>
      <c r="G47" s="20"/>
      <c r="H47" s="20"/>
      <c r="I47" s="20"/>
      <c r="J47" s="20"/>
    </row>
    <row r="48" spans="1:10" x14ac:dyDescent="0.2">
      <c r="C48" s="20"/>
      <c r="E48" s="20"/>
      <c r="G48" s="20"/>
    </row>
    <row r="49" spans="2:10" x14ac:dyDescent="0.2">
      <c r="C49" s="20"/>
      <c r="E49" s="20"/>
    </row>
    <row r="50" spans="2:10" x14ac:dyDescent="0.2">
      <c r="B50" s="20"/>
      <c r="C50" s="20"/>
      <c r="D50" s="20"/>
      <c r="E50" s="20"/>
      <c r="F50" s="20"/>
      <c r="G50" s="20"/>
    </row>
    <row r="51" spans="2:10" x14ac:dyDescent="0.2">
      <c r="C51" s="20"/>
      <c r="E51" s="20"/>
    </row>
    <row r="52" spans="2:10" x14ac:dyDescent="0.2">
      <c r="B52" s="24"/>
      <c r="C52" s="24"/>
      <c r="D52" s="24"/>
      <c r="E52" s="20"/>
      <c r="F52" s="24"/>
      <c r="G52" s="24"/>
      <c r="H52" s="24"/>
      <c r="I52" s="24"/>
      <c r="J52" s="24"/>
    </row>
    <row r="53" spans="2:10" x14ac:dyDescent="0.2">
      <c r="B53" s="20"/>
      <c r="C53" s="20"/>
      <c r="D53" s="20"/>
      <c r="E53" s="20"/>
      <c r="F53" s="20"/>
      <c r="G53" s="20"/>
      <c r="H53" s="20"/>
      <c r="I53" s="20"/>
      <c r="J53" s="20"/>
    </row>
    <row r="54" spans="2:10" x14ac:dyDescent="0.2">
      <c r="B54" s="11"/>
      <c r="C54" s="11"/>
      <c r="D54" s="11"/>
      <c r="E54" s="20"/>
      <c r="F54" s="11"/>
      <c r="G54" s="11"/>
      <c r="H54" s="11"/>
      <c r="I54" s="11"/>
      <c r="J54" s="20"/>
    </row>
    <row r="55" spans="2:10" x14ac:dyDescent="0.2">
      <c r="B55" s="11"/>
      <c r="C55" s="11"/>
      <c r="D55" s="11"/>
      <c r="E55" s="20"/>
      <c r="F55" s="11"/>
      <c r="G55" s="11"/>
      <c r="H55" s="11"/>
      <c r="I55" s="11"/>
      <c r="J55" s="20"/>
    </row>
    <row r="56" spans="2:10" x14ac:dyDescent="0.2">
      <c r="B56" s="11"/>
      <c r="C56" s="11"/>
      <c r="D56" s="11"/>
      <c r="E56" s="20"/>
      <c r="F56" s="11"/>
      <c r="G56" s="11"/>
      <c r="H56" s="11"/>
      <c r="I56" s="11"/>
      <c r="J56" s="11"/>
    </row>
    <row r="57" spans="2:10" x14ac:dyDescent="0.2">
      <c r="B57" s="11"/>
      <c r="C57" s="11"/>
      <c r="D57" s="11"/>
      <c r="E57" s="11"/>
      <c r="F57" s="11"/>
      <c r="G57" s="11"/>
      <c r="H57" s="11"/>
      <c r="I57" s="11"/>
      <c r="J57" s="20"/>
    </row>
  </sheetData>
  <pageMargins left="0.39370078740157483" right="0.39370078740157483" top="0.98425196850393704" bottom="0.98425196850393704" header="0.51181102362204722" footer="0.51181102362204722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</vt:lpstr>
      <vt:lpstr>'2020'!Print_Area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2021-10-28T08:10:34Z</dcterms:created>
  <dcterms:modified xsi:type="dcterms:W3CDTF">2021-10-28T08:10:44Z</dcterms:modified>
  <cp:category/>
</cp:coreProperties>
</file>